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4099f14a847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ierge rates" sheetId="1" r:id="R4b3550cdd9ac4fcb"/>
    <x:sheet xmlns:r="http://schemas.openxmlformats.org/officeDocument/2006/relationships" name="Quote calculator" sheetId="2" r:id="R0ea8cdca21a448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;$0.00"/>
    <x:numFmt numFmtId="201" formatCode="0"/>
    <x:numFmt numFmtId="202" formatCode="0.0"/>
    <x:numFmt numFmtId="203" formatCode="&quot;MX$&quot;#,##0.00;[Red](&quot;MX$&quot;#,##0.00);&quot;MX$&quot;0.00"/>
  </x:numFmts>
  <x:fonts count="14">
    <x:font>
      <x:sz val="11"/>
      <x:name val="Carlito"/>
    </x:font>
    <x:font>
      <x:sz val="11"/>
      <x:name val="Arial"/>
    </x:font>
    <x:font>
      <x:sz val="11"/>
      <x:color rgb="FF233649"/>
      <x:name val="Arial"/>
    </x:font>
    <x:font>
      <x:sz val="18"/>
      <x:color rgb="FF233649"/>
      <x:name val="Arial"/>
    </x:font>
    <x:font>
      <x:b/>
      <x:sz val="18"/>
      <x:color rgb="FF233649"/>
      <x:name val="Arial"/>
    </x:font>
    <x:font>
      <x:sz val="11"/>
      <x:color rgb="FF197E8E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235B9B"/>
      <x:name val="Arial"/>
    </x:font>
    <x:font>
      <x:sz val="9"/>
      <x:color rgb="FF233649"/>
      <x:name val="Arial"/>
    </x:font>
    <x:font>
      <x:sz val="9"/>
      <x:color rgb="FF197E8E"/>
      <x:name val="Arial"/>
    </x:font>
    <x:font>
      <x:b/>
      <x:sz val="11"/>
      <x:color rgb="FF233649"/>
      <x:name val="Arial"/>
    </x:font>
    <x:font>
      <x:sz val="10"/>
      <x:color rgb="FF233649"/>
      <x:name val="Arial"/>
    </x:font>
    <x:font>
      <x:sz val="10"/>
      <x:color rgb="FF197E8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E52"/>
      </x:patternFill>
    </x:fill>
    <x:fill>
      <x:patternFill patternType="solid">
        <x:fgColor rgb="FFFFF2CC"/>
      </x:patternFill>
    </x:fill>
    <x:fill>
      <x:patternFill patternType="solid">
        <x:fgColor rgb="FFDDE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2" fillId="2" borderId="0" xfId="0" applyNumberFormat="1" applyFont="1" applyFill="1" applyBorder="1"/>
    <x:xf numFmtId="0" fontId="6" fillId="2" borderId="0" xfId="0" applyNumberFormat="1" applyFont="1" applyFill="1" applyBorder="1"/>
    <x:xf numFmtId="0" fontId="7" fillId="2" borderId="0" xfId="0" applyNumberFormat="1" applyFont="1" applyFill="1" applyBorder="1"/>
    <x:xf numFmtId="0" fontId="2" fillId="3" borderId="0" xfId="0" applyNumberFormat="1" applyFont="1" applyFill="1" applyBorder="1"/>
    <x:xf numFmtId="0" fontId="8" fillId="3" borderId="0" xfId="0" applyNumberFormat="1" applyFont="1" applyFill="1" applyBorder="1"/>
    <x:xf numFmtId="200" fontId="8" fillId="3" borderId="0" xfId="0" applyNumberFormat="1" applyFont="1" applyFill="1" applyBorder="1"/>
    <x:xf numFmtId="201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10" fillId="0" borderId="0" xfId="0" applyNumberFormat="1" applyFont="1" applyFill="1" applyBorder="1"/>
    <x:xf numFmtId="202" fontId="8" fillId="3" borderId="0" xfId="0" applyNumberFormat="1" applyFont="1" applyFill="1" applyBorder="1"/>
    <x:xf numFmtId="200" fontId="2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0" fontId="11" fillId="4" borderId="0" xfId="0" applyNumberFormat="1" applyFont="1" applyFill="1" applyBorder="1"/>
    <x:xf numFmtId="200" fontId="11" fillId="4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201" fontId="8" fillId="3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200" fontId="8" fillId="3" borderId="0" xfId="0" applyNumberFormat="1" applyFont="1" applyFill="1" applyBorder="1" applyAlignment="1">
      <x:alignment vertical="center" wrapText="1"/>
    </x:xf>
    <x:xf numFmtId="201" fontId="8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202" fontId="8" fillId="3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0" fontId="11" fillId="4" borderId="0" xfId="0" applyNumberFormat="1" applyFont="1" applyFill="1" applyBorder="1" applyAlignment="1">
      <x:alignment vertical="center"/>
    </x:xf>
    <x:xf numFmtId="202" fontId="8" fillId="3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 wrapText="1"/>
    </x:xf>
    <x:xf numFmtId="200" fontId="11" fillId="4" borderId="0" xfId="0" applyNumberFormat="1" applyFont="1" applyFill="1" applyBorder="1" applyAlignment="1">
      <x:alignment vertical="center" wrapText="1"/>
    </x:xf>
    <x:xf numFmtId="203" fontId="8" fillId="3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203" fontId="2" fillId="0" borderId="0" xfId="0" applyNumberFormat="1" applyFont="1" applyFill="1" applyBorder="1" applyAlignment="1">
      <x:alignment vertical="center" wrapText="1"/>
    </x:xf>
    <x:xf numFmtId="203" fontId="1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5063941a244eb" /><Relationship Type="http://schemas.openxmlformats.org/officeDocument/2006/relationships/theme" Target="/xl/theme/theme1.xml" Id="R0065fe353d044a72" /><Relationship Type="http://schemas.openxmlformats.org/officeDocument/2006/relationships/sharedStrings" Target="/xl/sharedStrings.xml" Id="R57b70eeeb6894820" /><Relationship Type="http://schemas.openxmlformats.org/officeDocument/2006/relationships/worksheet" Target="/xl/worksheets/sheet1.xml" Id="R4b3550cdd9ac4fcb" /><Relationship Type="http://schemas.openxmlformats.org/officeDocument/2006/relationships/worksheet" Target="/xl/worksheets/sheet2.xml" Id="R0ea8cdca21a448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97E8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39" hidden="0" customWidth="1"/>
    <x:col min="3" max="3" width="19" hidden="0" customWidth="1"/>
    <x:col min="4" max="4" width="17" hidden="0" customWidth="1"/>
    <x:col min="5" max="5" width="55" hidden="0" customWidth="1"/>
    <x:col min="6" max="6" width="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4" customHeight="1">
      <x:c r="A2" s="2"/>
      <x:c r="B2" s="4" t="str">
        <x:v>PV SMART HOME | Technology concierge</x:v>
      </x:c>
      <x:c r="C2" s="4"/>
      <x:c r="D2" s="4"/>
      <x:c r="E2" s="4"/>
      <x:c r="F2" s="2"/>
    </x:row>
    <x:row r="3" ht="25" customHeight="1">
      <x:c r="A3" s="2"/>
      <x:c r="B3" s="5" t="str">
        <x:v>Service rates in MXN. Updated October 28, 2026.</x:v>
      </x:c>
      <x:c r="C3" s="5"/>
      <x:c r="D3" s="5"/>
      <x:c r="E3" s="5"/>
      <x:c r="F3" s="2"/>
    </x:row>
    <x:row r="4" ht="25" customHeight="1">
      <x:c r="A4" s="2"/>
      <x:c r="B4" s="2" t="str">
        <x:v>Mexican pesos. Confirm the written quote and applicable taxes before booking.</x:v>
      </x:c>
      <x:c r="C4" s="2"/>
      <x:c r="D4" s="2"/>
      <x:c r="E4" s="2"/>
      <x:c r="F4" s="2"/>
    </x:row>
    <x:row r="5" ht="25" customHeight="1">
      <x:c r="A5" s="2"/>
      <x:c r="B5" s="2" t="str">
        <x:v>Session fee includes initial time. Add extra time and one agreed travel charge.</x:v>
      </x:c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/>
      <x:c r="B7" s="8" t="str">
        <x:v>SERVICE RATES</x:v>
      </x:c>
      <x:c r="C7" s="8"/>
      <x:c r="D7" s="8"/>
      <x:c r="E7" s="8"/>
      <x:c r="F7" s="2"/>
    </x:row>
    <x:row r="8" ht="43" customHeight="1">
      <x:c r="A8" s="2"/>
      <x:c r="B8" s="27" t="str">
        <x:v>Service / setting</x:v>
      </x:c>
      <x:c r="C8" s="27" t="str">
        <x:v>Rate MXN</x:v>
      </x:c>
      <x:c r="D8" s="27" t="str">
        <x:v>Unit</x:v>
      </x:c>
      <x:c r="E8" s="27" t="str">
        <x:v>Scope / billing rule</x:v>
      </x:c>
      <x:c r="F8" s="2"/>
    </x:row>
    <x:row r="9" ht="43" customHeight="1">
      <x:c r="A9" s="2"/>
      <x:c r="B9" s="27" t="str">
        <x:v>On-site session fee</x:v>
      </x:c>
      <x:c r="C9" s="41" t="n">
        <x:v>1400</x:v>
      </x:c>
      <x:c r="D9" s="27" t="str">
        <x:v>Per visit</x:v>
      </x:c>
      <x:c r="E9" s="27" t="str">
        <x:v>Includes first 60 minutes; no separate call-out fee.</x:v>
      </x:c>
      <x:c r="F9" s="2"/>
    </x:row>
    <x:row r="10" ht="43" customHeight="1">
      <x:c r="A10" s="2"/>
      <x:c r="B10" s="27" t="str">
        <x:v>Additional on-site time</x:v>
      </x:c>
      <x:c r="C10" s="41" t="n">
        <x:v>1100</x:v>
      </x:c>
      <x:c r="D10" s="27" t="str">
        <x:v>Per hour</x:v>
      </x:c>
      <x:c r="E10" s="27" t="str">
        <x:v>After included hour, billed in 15-minute increments.</x:v>
      </x:c>
      <x:c r="F10" s="2"/>
    </x:row>
    <x:row r="11" ht="43" customHeight="1">
      <x:c r="A11" s="2"/>
      <x:c r="B11" s="27" t="str">
        <x:v>Remote session fee</x:v>
      </x:c>
      <x:c r="C11" s="41" t="n">
        <x:v>650</x:v>
      </x:c>
      <x:c r="D11" s="27" t="str">
        <x:v>Per session</x:v>
      </x:c>
      <x:c r="E11" s="27" t="str">
        <x:v>Includes first 30 minutes of phone/video support.</x:v>
      </x:c>
      <x:c r="F11" s="2"/>
    </x:row>
    <x:row r="12" ht="43" customHeight="1">
      <x:c r="A12" s="2"/>
      <x:c r="B12" s="27" t="str">
        <x:v>Additional remote time</x:v>
      </x:c>
      <x:c r="C12" s="41" t="n">
        <x:v>1100</x:v>
      </x:c>
      <x:c r="D12" s="27" t="str">
        <x:v>Per hour</x:v>
      </x:c>
      <x:c r="E12" s="27" t="str">
        <x:v>After included 30 minutes, in 15-minute increments.</x:v>
      </x:c>
      <x:c r="F12" s="2"/>
    </x:row>
    <x:row r="13" ht="43" customHeight="1">
      <x:c r="A13" s="2"/>
      <x:c r="B13" s="27" t="str">
        <x:v>Extra-time billing increment</x:v>
      </x:c>
      <x:c r="C13" s="29" t="n">
        <x:v>15</x:v>
      </x:c>
      <x:c r="D13" s="27" t="str">
        <x:v>Minutes</x:v>
      </x:c>
      <x:c r="E13" s="27" t="str">
        <x:v>Round extra service time up to this increment.</x:v>
      </x:c>
      <x:c r="F13" s="2"/>
    </x:row>
    <x:row r="14" ht="43" customHeight="1">
      <x:c r="A14" s="2"/>
      <x:c r="B14" s="27" t="str">
        <x:v>Distance travel rate (alternative)</x:v>
      </x:c>
      <x:c r="C14" s="41" t="n">
        <x:v>14</x:v>
      </x:c>
      <x:c r="D14" s="27" t="str">
        <x:v>Per excess km</x:v>
      </x:c>
      <x:c r="E14" s="27" t="str">
        <x:v>Round-trip kilometers beyond the included allowance.</x:v>
      </x:c>
      <x:c r="F14" s="2"/>
    </x:row>
    <x:row r="15" ht="25" customHeight="1">
      <x:c r="A15" s="2"/>
      <x:c r="B15" s="27"/>
      <x:c r="C15" s="27"/>
      <x:c r="D15" s="27"/>
      <x:c r="E15" s="27"/>
      <x:c r="F15" s="2"/>
    </x:row>
    <x:row r="16" ht="25" customHeight="1">
      <x:c r="A16" s="2"/>
      <x:c r="B16" s="27"/>
      <x:c r="C16" s="27"/>
      <x:c r="D16" s="27"/>
      <x:c r="E16" s="27"/>
      <x:c r="F16" s="2"/>
    </x:row>
    <x:row r="17" ht="25" customHeight="1">
      <x:c r="A17" s="2"/>
      <x:c r="B17" s="30" t="str">
        <x:v>TRAVEL OPTIONS — CHOOSE ONE PER ON-SITE VISIT</x:v>
      </x:c>
      <x:c r="C17" s="30"/>
      <x:c r="D17" s="30"/>
      <x:c r="E17" s="30"/>
      <x:c r="F17" s="2"/>
    </x:row>
    <x:row r="18" ht="39" customHeight="1">
      <x:c r="A18" s="2"/>
      <x:c r="B18" s="27" t="str">
        <x:v>One-way distance from base</x:v>
      </x:c>
      <x:c r="C18" s="27" t="str">
        <x:v>Travel MXN</x:v>
      </x:c>
      <x:c r="D18" s="27" t="str">
        <x:v>Maximum km</x:v>
      </x:c>
      <x:c r="E18" s="27" t="str">
        <x:v>Travel policy</x:v>
      </x:c>
      <x:c r="F18" s="2"/>
    </x:row>
    <x:row r="19" ht="39" customHeight="1">
      <x:c r="A19" s="2"/>
      <x:c r="B19" s="27" t="str">
        <x:v>Local zone</x:v>
      </x:c>
      <x:c r="C19" s="41" t="n">
        <x:v>0</x:v>
      </x:c>
      <x:c r="D19" s="31" t="n">
        <x:v>15</x:v>
      </x:c>
      <x:c r="E19" s="27" t="str">
        <x:v>Included within 15 km one way.</x:v>
      </x:c>
      <x:c r="F19" s="2"/>
    </x:row>
    <x:row r="20" ht="39" customHeight="1">
      <x:c r="A20" s="2"/>
      <x:c r="B20" s="27" t="str">
        <x:v>Extended zone</x:v>
      </x:c>
      <x:c r="C20" s="41" t="n">
        <x:v>300</x:v>
      </x:c>
      <x:c r="D20" s="31" t="n">
        <x:v>30</x:v>
      </x:c>
      <x:c r="E20" s="27" t="str">
        <x:v>Over 15 km through 30 km one way.</x:v>
      </x:c>
      <x:c r="F20" s="2"/>
    </x:row>
    <x:row r="21" ht="39" customHeight="1">
      <x:c r="A21" s="2"/>
      <x:c r="B21" s="27" t="str">
        <x:v>Outer zone</x:v>
      </x:c>
      <x:c r="C21" s="41" t="n">
        <x:v>550</x:v>
      </x:c>
      <x:c r="D21" s="31" t="n">
        <x:v>50</x:v>
      </x:c>
      <x:c r="E21" s="27" t="str">
        <x:v>Over 30 km through 50 km one way.</x:v>
      </x:c>
      <x:c r="F21" s="2"/>
    </x:row>
    <x:row r="22" ht="39" customHeight="1">
      <x:c r="A22" s="2"/>
      <x:c r="B22" s="27" t="str">
        <x:v>Beyond outer zone</x:v>
      </x:c>
      <x:c r="C22" s="27"/>
      <x:c r="D22" s="27"/>
      <x:c r="E22" s="27" t="str">
        <x:v>Agree a custom flat fee or use distance billing.</x:v>
      </x:c>
      <x:c r="F22" s="2"/>
    </x:row>
    <x:row r="23" ht="25" customHeight="1">
      <x:c r="A23" s="2"/>
      <x:c r="B23" s="27"/>
      <x:c r="C23" s="27"/>
      <x:c r="D23" s="27"/>
      <x:c r="E23" s="27"/>
      <x:c r="F23" s="2"/>
    </x:row>
    <x:row r="24" ht="25" customHeight="1">
      <x:c r="A24" s="2"/>
      <x:c r="B24" s="27"/>
      <x:c r="C24" s="27"/>
      <x:c r="D24" s="27"/>
      <x:c r="E24" s="27"/>
      <x:c r="F24" s="2"/>
    </x:row>
    <x:row r="25" ht="25" customHeight="1">
      <x:c r="A25" s="2"/>
      <x:c r="B25" s="30" t="str">
        <x:v>SERVICE AND TRAVEL TERMS</x:v>
      </x:c>
      <x:c r="C25" s="30"/>
      <x:c r="D25" s="30"/>
      <x:c r="E25" s="30"/>
      <x:c r="F25" s="2"/>
    </x:row>
    <x:row r="26" ht="25" customHeight="1">
      <x:c r="A26" s="2"/>
      <x:c r="B26" s="27"/>
      <x:c r="C26" s="27"/>
      <x:c r="D26" s="27"/>
      <x:c r="E26" s="27"/>
      <x:c r="F26" s="2"/>
    </x:row>
    <x:row r="27" ht="28" customHeight="1">
      <x:c r="A27" s="2"/>
      <x:c r="B27" s="27" t="str">
        <x:v>1. On-site session fee includes the first hour. Add hourly charges only for extra time.</x:v>
      </x:c>
      <x:c r="C27" s="27"/>
      <x:c r="D27" s="27"/>
      <x:c r="E27" s="27"/>
      <x:c r="F27" s="2"/>
    </x:row>
    <x:row r="28" ht="28" customHeight="1">
      <x:c r="A28" s="2"/>
      <x:c r="B28" s="27" t="str">
        <x:v>2. Use a flat travel zone for a simple customer quote. Do not add mileage on top.</x:v>
      </x:c>
      <x:c r="C28" s="27"/>
      <x:c r="D28" s="27"/>
      <x:c r="E28" s="27"/>
      <x:c r="F28" s="2"/>
    </x:row>
    <x:row r="29" ht="28" customHeight="1">
      <x:c r="A29" s="2"/>
      <x:c r="B29" s="27" t="str">
        <x:v>3. Distance option: MX$14 × round-trip km beyond 30 km included (15 km each way).</x:v>
      </x:c>
      <x:c r="C29" s="27"/>
      <x:c r="D29" s="27"/>
      <x:c r="E29" s="27"/>
      <x:c r="F29" s="2"/>
    </x:row>
    <x:row r="30" ht="28" customHeight="1">
      <x:c r="A30" s="2"/>
      <x:c r="B30" s="27" t="str">
        <x:v>4. Define your business starting point before using zones. Do not use town names alone.</x:v>
      </x:c>
      <x:c r="C30" s="27"/>
      <x:c r="D30" s="27"/>
      <x:c r="E30" s="27"/>
      <x:c r="F30" s="2"/>
    </x:row>
    <x:row r="31" ht="28" customHeight="1">
      <x:c r="A31" s="2"/>
      <x:c r="B31" s="27" t="str">
        <x:v>5. Confirm the travel fee before the appointment. Remote sessions have no travel fee.</x:v>
      </x:c>
      <x:c r="C31" s="27"/>
      <x:c r="D31" s="27"/>
      <x:c r="E31" s="27"/>
      <x:c r="F31" s="2"/>
    </x:row>
    <x:row r="32" ht="28" customHeight="1">
      <x:c r="A32" s="2"/>
      <x:c r="B32" s="27" t="str">
        <x:v>6. Parking and tolls may be added at actual cost when agreed in advance.</x:v>
      </x:c>
      <x:c r="C32" s="27"/>
      <x:c r="D32" s="27"/>
      <x:c r="E32" s="27"/>
      <x:c r="F32" s="2"/>
    </x:row>
    <x:row r="33" ht="28" customHeight="1">
      <x:c r="A33" s="2"/>
      <x:c r="B33" s="27" t="str">
        <x:v>7. Hardware, software subscriptions, replacement parts and applicable tax are extra.</x:v>
      </x:c>
      <x:c r="C33" s="27"/>
      <x:c r="D33" s="27"/>
      <x:c r="E33" s="27"/>
      <x:c r="F33" s="2"/>
    </x:row>
    <x:row r="34" ht="28" customHeight="1">
      <x:c r="A34" s="2"/>
      <x:c r="B34" s="27" t="str">
        <x:v>8. Device setup, troubleshooting and personal training use these concierge rates.</x:v>
      </x:c>
      <x:c r="C34" s="27"/>
      <x:c r="D34" s="27"/>
      <x:c r="E34" s="27"/>
      <x:c r="F34" s="2"/>
    </x:row>
    <x:row r="35" ht="28" customHeight="1">
      <x:c r="A35" s="2"/>
      <x:c r="B35" s="27" t="str">
        <x:v>9. Complex wiring, mounting, major network builds and repair projects need a separate quote.</x:v>
      </x:c>
      <x:c r="C35" s="27"/>
      <x:c r="D35" s="27"/>
      <x:c r="E35" s="27"/>
      <x:c r="F35" s="2"/>
    </x:row>
    <x:row r="36" ht="28" customHeight="1">
      <x:c r="A36" s="2"/>
      <x:c r="B36" s="27" t="str">
        <x:v>10. Paid diagnosis and support time do not guarantee every device issue can be resolved.</x:v>
      </x:c>
      <x:c r="C36" s="27"/>
      <x:c r="D36" s="27"/>
      <x:c r="E36" s="27"/>
      <x:c r="F36" s="2"/>
    </x:row>
    <x:row r="37" ht="25" customHeight="1">
      <x:c r="A37" s="2"/>
      <x:c r="B37" s="27"/>
      <x:c r="C37" s="27"/>
      <x:c r="D37" s="27"/>
      <x:c r="E37" s="27"/>
      <x:c r="F37" s="2"/>
    </x:row>
    <x:row r="38" ht="25" customHeight="1">
      <x:c r="A38" s="2"/>
      <x:c r="B38" s="27"/>
      <x:c r="C38" s="27"/>
      <x:c r="D38" s="27"/>
      <x:c r="E38" s="27"/>
      <x:c r="F38" s="2"/>
    </x:row>
    <x:row r="39" ht="25" customHeight="1">
      <x:c r="A39" s="2"/>
      <x:c r="B39" s="27" t="str">
        <x:v>Free introductory discussion. Technical support and on-site visits are paid services.</x:v>
      </x:c>
      <x:c r="C39" s="27"/>
      <x:c r="D39" s="27"/>
      <x:c r="E39" s="27"/>
      <x:c r="F39" s="2"/>
    </x:row>
    <x:row r="40" ht="25" customHeight="1">
      <x:c r="A40" s="2"/>
      <x:c r="B40" s="27" t="str">
        <x:v>admin@pvsmarthome.mx | +1 949 484 8323 | pvsmarthome.mx</x:v>
      </x:c>
      <x:c r="C40" s="27"/>
      <x:c r="D40" s="27"/>
      <x:c r="E40" s="27"/>
      <x:c r="F40" s="2"/>
    </x:row>
    <x:row r="41" ht="25" customHeight="1">
      <x:c r="A41" s="2"/>
      <x:c r="B41" s="27"/>
      <x:c r="C41" s="27"/>
      <x:c r="D41" s="27"/>
      <x:c r="E41" s="27"/>
      <x:c r="F41" s="2"/>
    </x:row>
    <x:row r="42" ht="25" customHeight="1">
      <x:c r="A42" s="2"/>
      <x:c r="B42" s="42" t="str">
        <x:v>Converted at 18.6525 MXN/USD (Banxico FIX Oct 27, published Oct 28, 2026).</x:v>
      </x:c>
      <x:c r="C42" s="42"/>
      <x:c r="D42" s="42"/>
      <x:c r="E42" s="42"/>
      <x:c r="F42" s="2"/>
    </x:row>
    <x:row r="43" ht="25" customHeight="1">
      <x:c r="A43" s="2"/>
      <x:c r="B43" s="42" t="str">
        <x:v>Service and zone rates rounded to MX$50; distance rate rounded to MX$1.</x:v>
      </x:c>
      <x:c r="C43" s="42"/>
      <x:c r="D43" s="42"/>
      <x:c r="E43" s="42"/>
      <x:c r="F43" s="2"/>
    </x:row>
    <x:row r="44" ht="25" customHeight="1">
      <x:c r="A44" s="2"/>
      <x:c r="B44" s="43" t="str">
        <x:v>https://www.banxico.org.mx/tipcamb/tipCamMIAction.do?idioma=sp</x:v>
      </x:c>
      <x:c r="C44" s="43"/>
      <x:c r="D44" s="43"/>
      <x:c r="E44" s="43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2"/>
      <x:c r="B47" s="2"/>
      <x:c r="C47" s="2"/>
      <x:c r="D47" s="2"/>
      <x:c r="E47" s="2"/>
      <x:c r="F47" s="2"/>
    </x:row>
    <x:row r="48" ht="25" customHeight="1">
      <x:c r="A48" s="2"/>
      <x:c r="B48" s="2"/>
      <x:c r="C48" s="2"/>
      <x:c r="D48" s="2"/>
      <x:c r="E48" s="2"/>
      <x:c r="F48" s="2"/>
    </x:row>
  </x:sheetData>
  <x:mergeCells>
    <x:mergeCell ref="B2:E2"/>
    <x:mergeCell ref="B3:E3"/>
    <x:mergeCell ref="B4:E4"/>
    <x:mergeCell ref="B5:E5"/>
    <x:mergeCell ref="B7:E7"/>
    <x:mergeCell ref="B17:E17"/>
    <x:mergeCell ref="B25:E25"/>
    <x:mergeCell ref="B27:E27"/>
    <x:mergeCell ref="B28:E28"/>
    <x:mergeCell ref="B29:E29"/>
    <x:mergeCell ref="B30:E30"/>
    <x:mergeCell ref="B31:E31"/>
    <x:mergeCell ref="B32:E32"/>
    <x:mergeCell ref="B33:E33"/>
    <x:mergeCell ref="B34:E34"/>
    <x:mergeCell ref="B35:E35"/>
    <x:mergeCell ref="B36:E36"/>
    <x:mergeCell ref="B39:E39"/>
    <x:mergeCell ref="B40:E40"/>
    <x:mergeCell ref="B42:E42"/>
    <x:mergeCell ref="B43:E43"/>
    <x:mergeCell ref="B44:E4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97E8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" hidden="0" customWidth="1"/>
    <x:col min="2" max="2" width="39" hidden="0" customWidth="1"/>
    <x:col min="3" max="3" width="19" hidden="0" customWidth="1"/>
    <x:col min="4" max="4" width="17" hidden="0" customWidth="1"/>
    <x:col min="5" max="5" width="55" hidden="0" customWidth="1"/>
    <x:col min="6" max="6" width="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4" customHeight="1">
      <x:c r="A2" s="2"/>
      <x:c r="B2" s="4" t="str">
        <x:v>PV SMART HOME | Concierge quote calculator</x:v>
      </x:c>
      <x:c r="C2" s="4"/>
      <x:c r="D2" s="4"/>
      <x:c r="E2" s="4"/>
      <x:c r="F2" s="2"/>
    </x:row>
    <x:row r="3" ht="25" customHeight="1">
      <x:c r="A3" s="2"/>
      <x:c r="B3" s="5" t="str">
        <x:v>Service rates in MXN. Updated October 28, 2026.</x:v>
      </x:c>
      <x:c r="C3" s="5"/>
      <x:c r="D3" s="5"/>
      <x:c r="E3" s="5"/>
      <x:c r="F3" s="2"/>
    </x:row>
    <x:row r="4" ht="25" customHeight="1">
      <x:c r="A4" s="2"/>
      <x:c r="B4" s="2" t="str">
        <x:v>Mexican pesos. Confirm the written quote and applicable taxes before booking.</x:v>
      </x:c>
      <x:c r="C4" s="2"/>
      <x:c r="D4" s="2"/>
      <x:c r="E4" s="2"/>
      <x:c r="F4" s="2"/>
    </x:row>
    <x:row r="5" ht="25" customHeight="1">
      <x:c r="A5" s="2"/>
      <x:c r="B5" s="2" t="str">
        <x:v>Yellow cells are inputs. Travel is charged once. The subtotal excludes applicable tax.</x:v>
      </x:c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25" customHeight="1">
      <x:c r="A7" s="2"/>
      <x:c r="B7" s="8" t="str">
        <x:v>APPOINTMENT INPUTS</x:v>
      </x:c>
      <x:c r="C7" s="8"/>
      <x:c r="D7" s="8"/>
      <x:c r="E7" s="8"/>
      <x:c r="F7" s="2"/>
    </x:row>
    <x:row r="8" ht="25" customHeight="1">
      <x:c r="A8" s="2"/>
      <x:c r="B8" s="27"/>
      <x:c r="C8" s="27"/>
      <x:c r="D8" s="27"/>
      <x:c r="E8" s="27"/>
      <x:c r="F8" s="2"/>
    </x:row>
    <x:row r="9" ht="42" customHeight="1">
      <x:c r="A9" s="2"/>
      <x:c r="B9" s="27" t="str">
        <x:v>Session type</x:v>
      </x:c>
      <x:c r="C9" s="31" t="str">
        <x:v>On-site</x:v>
      </x:c>
      <x:c r="D9" s="27"/>
      <x:c r="E9" s="27" t="str">
        <x:v>Select On-site or Remote.</x:v>
      </x:c>
      <x:c r="F9" s="2"/>
    </x:row>
    <x:row r="10" ht="42" customHeight="1">
      <x:c r="A10" s="2"/>
      <x:c r="B10" s="27" t="str">
        <x:v>Total service time</x:v>
      </x:c>
      <x:c r="C10" s="29" t="n">
        <x:v>90</x:v>
      </x:c>
      <x:c r="D10" s="27" t="str">
        <x:v>Minutes</x:v>
      </x:c>
      <x:c r="E10" s="27" t="str">
        <x:v>Includes the time covered by the session fee.</x:v>
      </x:c>
      <x:c r="F10" s="2"/>
    </x:row>
    <x:row r="11" ht="42" customHeight="1">
      <x:c r="A11" s="2"/>
      <x:c r="B11" s="27" t="str">
        <x:v>Travel method</x:v>
      </x:c>
      <x:c r="C11" s="31" t="str">
        <x:v>Zone</x:v>
      </x:c>
      <x:c r="D11" s="27"/>
      <x:c r="E11" s="27" t="str">
        <x:v>Choose Zone or Distance; ignored for Remote.</x:v>
      </x:c>
      <x:c r="F11" s="2"/>
    </x:row>
    <x:row r="12" ht="42" customHeight="1">
      <x:c r="A12" s="2"/>
      <x:c r="B12" s="27" t="str">
        <x:v>One-way driving distance</x:v>
      </x:c>
      <x:c r="C12" s="37" t="n">
        <x:v>20</x:v>
      </x:c>
      <x:c r="D12" s="27" t="str">
        <x:v>Km</x:v>
      </x:c>
      <x:c r="E12" s="27" t="str">
        <x:v>From your defined business starting point.</x:v>
      </x:c>
      <x:c r="F12" s="2"/>
    </x:row>
    <x:row r="13" ht="42" customHeight="1">
      <x:c r="A13" s="2"/>
      <x:c r="B13" s="27" t="str">
        <x:v>Custom zone travel fee</x:v>
      </x:c>
      <x:c r="C13" s="41"/>
      <x:c r="D13" s="27" t="str">
        <x:v>MXN</x:v>
      </x:c>
      <x:c r="E13" s="27" t="str">
        <x:v>Optional override; required beyond the outer zone.</x:v>
      </x:c>
      <x:c r="F13" s="2"/>
    </x:row>
    <x:row r="14" ht="42" customHeight="1">
      <x:c r="A14" s="2"/>
      <x:c r="B14" s="27" t="str">
        <x:v>Parking / tolls</x:v>
      </x:c>
      <x:c r="C14" s="41" t="n">
        <x:v>0</x:v>
      </x:c>
      <x:c r="D14" s="27" t="str">
        <x:v>MXN</x:v>
      </x:c>
      <x:c r="E14" s="27" t="str">
        <x:v>Agreed actual cost; ignored for Remote.</x:v>
      </x:c>
      <x:c r="F14" s="2"/>
    </x:row>
    <x:row r="15" ht="42" customHeight="1">
      <x:c r="A15" s="2"/>
      <x:c r="B15" s="27" t="str">
        <x:v>Business starting point</x:v>
      </x:c>
      <x:c r="C15" s="31"/>
      <x:c r="D15" s="27"/>
      <x:c r="E15" s="27" t="str">
        <x:v>Enter your starting area/address before quoting travel.</x:v>
      </x:c>
      <x:c r="F15" s="2"/>
    </x:row>
    <x:row r="16" ht="42" customHeight="1">
      <x:c r="A16" s="2"/>
      <x:c r="B16" s="27" t="str">
        <x:v>Customer / appointment</x:v>
      </x:c>
      <x:c r="C16" s="31"/>
      <x:c r="D16" s="27"/>
      <x:c r="E16" s="27" t="str">
        <x:v>Optional reference.</x:v>
      </x:c>
      <x:c r="F16" s="2"/>
    </x:row>
    <x:row r="17" ht="25" customHeight="1">
      <x:c r="A17" s="2"/>
      <x:c r="B17" s="27"/>
      <x:c r="C17" s="27"/>
      <x:c r="D17" s="27"/>
      <x:c r="E17" s="27"/>
      <x:c r="F17" s="2"/>
    </x:row>
    <x:row r="18" ht="25" customHeight="1">
      <x:c r="A18" s="2"/>
      <x:c r="B18" s="30" t="str">
        <x:v>QUOTE BREAKDOWN</x:v>
      </x:c>
      <x:c r="C18" s="30"/>
      <x:c r="D18" s="30"/>
      <x:c r="E18" s="30"/>
      <x:c r="F18" s="2"/>
    </x:row>
    <x:row r="19" ht="25" customHeight="1">
      <x:c r="A19" s="2"/>
      <x:c r="B19" s="27"/>
      <x:c r="C19" s="27"/>
      <x:c r="D19" s="27"/>
      <x:c r="E19" s="27"/>
      <x:c r="F19" s="2"/>
    </x:row>
    <x:row r="20" ht="32" customHeight="1">
      <x:c r="A20" s="2"/>
      <x:c r="B20" s="27" t="str">
        <x:v>Session fee</x:v>
      </x:c>
      <x:c r="C20" s="44" t="n">
        <x:f>IF(C9="Remote",'Concierge rates'!C11,'Concierge rates'!C9)</x:f>
        <x:v>1400</x:v>
      </x:c>
      <x:c r="D20" s="27"/>
      <x:c r="E20" s="27"/>
      <x:c r="F20" s="2"/>
    </x:row>
    <x:row r="21" ht="32" customHeight="1">
      <x:c r="A21" s="2"/>
      <x:c r="B21" s="27" t="str">
        <x:v>Included service time (minutes)</x:v>
      </x:c>
      <x:c r="C21" s="27" t="n">
        <x:f>IF(C9="Remote",30,60)</x:f>
        <x:v>60</x:v>
      </x:c>
      <x:c r="D21" s="27"/>
      <x:c r="E21" s="27"/>
      <x:c r="F21" s="2"/>
    </x:row>
    <x:row r="22" ht="32" customHeight="1">
      <x:c r="A22" s="2"/>
      <x:c r="B22" s="27" t="str">
        <x:v>Extra time billed (minutes)</x:v>
      </x:c>
      <x:c r="C22" s="27" t="n">
        <x:f>ROUNDUP(MAX(0,C10-C21)/'Concierge rates'!C13,0)*'Concierge rates'!C13</x:f>
        <x:v>30</x:v>
      </x:c>
      <x:c r="D22" s="27"/>
      <x:c r="E22" s="27"/>
      <x:c r="F22" s="2"/>
    </x:row>
    <x:row r="23" ht="32" customHeight="1">
      <x:c r="A23" s="2"/>
      <x:c r="B23" s="27" t="str">
        <x:v>Extra service charge</x:v>
      </x:c>
      <x:c r="C23" s="44" t="n">
        <x:f>C22/60*IF(C9="Remote",'Concierge rates'!C12,'Concierge rates'!C10)</x:f>
        <x:v>550</x:v>
      </x:c>
      <x:c r="D23" s="27"/>
      <x:c r="E23" s="27"/>
      <x:c r="F23" s="2"/>
    </x:row>
    <x:row r="24" ht="32" customHeight="1">
      <x:c r="A24" s="2"/>
      <x:c r="B24" s="27" t="str">
        <x:v>Round-trip driving distance (km)</x:v>
      </x:c>
      <x:c r="C24" s="27" t="n">
        <x:f>IF(C9="Remote",0,C12*2)</x:f>
        <x:v>40</x:v>
      </x:c>
      <x:c r="D24" s="27"/>
      <x:c r="E24" s="27"/>
      <x:c r="F24" s="2"/>
    </x:row>
    <x:row r="25" ht="32" customHeight="1">
      <x:c r="A25" s="2"/>
      <x:c r="B25" s="27" t="str">
        <x:v>Distance included (round-trip km)</x:v>
      </x:c>
      <x:c r="C25" s="27" t="n">
        <x:f>'Concierge rates'!D19*2</x:f>
        <x:v>30</x:v>
      </x:c>
      <x:c r="D25" s="27"/>
      <x:c r="E25" s="27"/>
      <x:c r="F25" s="2"/>
    </x:row>
    <x:row r="26" ht="32" customHeight="1">
      <x:c r="A26" s="2"/>
      <x:c r="B26" s="27" t="str">
        <x:v>Travel fee</x:v>
      </x:c>
      <x:c r="C26" s="44" t="n">
        <x:f>IF(C9="Remote",0,IF(C11="Distance",MAX(0,C24-C25)*'Concierge rates'!C14,IF(ISNUMBER(C13),C13,IF(C12&lt;='Concierge rates'!D19,'Concierge rates'!C19,IF(C12&lt;='Concierge rates'!D20,'Concierge rates'!C20,IF(C12&lt;='Concierge rates'!D21,'Concierge rates'!C21,""))))))</x:f>
        <x:v>300</x:v>
      </x:c>
      <x:c r="D26" s="27"/>
      <x:c r="E26" s="27" t="str">
        <x:f>IF(AND(C9="On-site",C11="Zone",NOT(ISNUMBER(C26))),"Enter an agreed custom travel fee above.","One travel method applied.")</x:f>
        <x:v>One travel method applied.</x:v>
      </x:c>
      <x:c r="F26" s="2"/>
    </x:row>
    <x:row r="27" ht="32" customHeight="1">
      <x:c r="A27" s="2"/>
      <x:c r="B27" s="27" t="str">
        <x:v>Parking / tolls</x:v>
      </x:c>
      <x:c r="C27" s="44" t="n">
        <x:f>IF(C9="Remote",0,C14)</x:f>
        <x:v>0</x:v>
      </x:c>
      <x:c r="D27" s="27"/>
      <x:c r="E27" s="27"/>
      <x:c r="F27" s="2"/>
    </x:row>
    <x:row r="28" ht="34" customHeight="1">
      <x:c r="A28" s="2"/>
      <x:c r="B28" s="39" t="str">
        <x:v>Service subtotal before tax</x:v>
      </x:c>
      <x:c r="C28" s="45" t="n">
        <x:f>IF(AND(C9="On-site",C11="Zone",NOT(ISNUMBER(C26))),"",SUM(C20,C23,C26,C27))</x:f>
        <x:v>2250</x:v>
      </x:c>
      <x:c r="D28" s="39"/>
      <x:c r="E28" s="39" t="str">
        <x:v>Excludes applicable tax, hardware and subscriptions.</x:v>
      </x:c>
      <x:c r="F28" s="2"/>
    </x:row>
    <x:row r="29" ht="25" customHeight="1">
      <x:c r="A29" s="2"/>
      <x:c r="B29" s="27"/>
      <x:c r="C29" s="27"/>
      <x:c r="D29" s="27"/>
      <x:c r="E29" s="27"/>
      <x:c r="F29" s="2"/>
    </x:row>
    <x:row r="30" ht="25" customHeight="1">
      <x:c r="A30" s="2"/>
      <x:c r="B30" s="27"/>
      <x:c r="C30" s="27"/>
      <x:c r="D30" s="27"/>
      <x:c r="E30" s="27"/>
      <x:c r="F30" s="2"/>
    </x:row>
    <x:row r="31" ht="25" customHeight="1">
      <x:c r="A31" s="2"/>
      <x:c r="B31" s="27" t="str">
        <x:v>Example: 90-minute on-site visit, 20 km one way, zone fee = MX$2,250 before tax.</x:v>
      </x:c>
      <x:c r="C31" s="27"/>
      <x:c r="D31" s="27"/>
      <x:c r="E31" s="27"/>
      <x:c r="F31" s="2"/>
    </x:row>
    <x:row r="32" ht="25" customHeight="1">
      <x:c r="A32" s="2"/>
      <x:c r="B32" s="27" t="str">
        <x:v>Distance option = MX$2,090. A 30-minute remote session = MX$650 before tax.</x:v>
      </x:c>
      <x:c r="C32" s="27"/>
      <x:c r="D32" s="27"/>
      <x:c r="E32" s="27"/>
      <x:c r="F32" s="2"/>
    </x:row>
    <x:row r="33" ht="25" customHeight="1">
      <x:c r="A33" s="2"/>
      <x:c r="B33" s="27"/>
      <x:c r="C33" s="27"/>
      <x:c r="D33" s="27"/>
      <x:c r="E33" s="27"/>
      <x:c r="F33" s="2"/>
    </x:row>
    <x:row r="34" ht="25" customHeight="1">
      <x:c r="A34" s="2"/>
      <x:c r="B34" s="27" t="str">
        <x:v>Rates link to Concierge rates. Confirm the final written quote before booking.</x:v>
      </x:c>
      <x:c r="C34" s="27"/>
      <x:c r="D34" s="27"/>
      <x:c r="E34" s="27"/>
      <x:c r="F34" s="2"/>
    </x:row>
    <x:row r="35" ht="25" customHeight="1">
      <x:c r="A35" s="2"/>
      <x:c r="B35" s="27" t="str">
        <x:v>Travel zones must use increasing distance limits. Enter non-negative amounts and minutes.</x:v>
      </x:c>
      <x:c r="C35" s="27"/>
      <x:c r="D35" s="27"/>
      <x:c r="E35" s="27"/>
      <x:c r="F35" s="2"/>
    </x:row>
    <x:row r="36" ht="25" customHeight="1">
      <x:c r="A36" s="2"/>
      <x:c r="B36" s="27" t="str">
        <x:v>Hardware installation and ongoing support memberships are quoted separately.</x:v>
      </x:c>
      <x:c r="C36" s="27"/>
      <x:c r="D36" s="27"/>
      <x:c r="E36" s="27"/>
      <x:c r="F36" s="2"/>
    </x:row>
    <x:row r="37" ht="25" customHeight="1">
      <x:c r="A37" s="2"/>
      <x:c r="B37" s="27"/>
      <x:c r="C37" s="27"/>
      <x:c r="D37" s="27"/>
      <x:c r="E37" s="27"/>
      <x:c r="F37" s="2"/>
    </x:row>
    <x:row r="38" ht="25" customHeight="1">
      <x:c r="A38" s="2"/>
      <x:c r="B38" s="27"/>
      <x:c r="C38" s="27"/>
      <x:c r="D38" s="27"/>
      <x:c r="E38" s="27"/>
      <x:c r="F38" s="2"/>
    </x:row>
    <x:row r="39" ht="25" customHeight="1">
      <x:c r="A39" s="2"/>
      <x:c r="B39" s="27"/>
      <x:c r="C39" s="27"/>
      <x:c r="D39" s="27"/>
      <x:c r="E39" s="27"/>
      <x:c r="F39" s="2"/>
    </x:row>
    <x:row r="40" ht="25" customHeight="1">
      <x:c r="A40" s="2"/>
      <x:c r="B40" s="27"/>
      <x:c r="C40" s="27"/>
      <x:c r="D40" s="27"/>
      <x:c r="E40" s="27"/>
      <x:c r="F40" s="2"/>
    </x:row>
    <x:row r="41" ht="25" customHeight="1">
      <x:c r="A41" s="2"/>
      <x:c r="B41" s="27"/>
      <x:c r="C41" s="27"/>
      <x:c r="D41" s="27"/>
      <x:c r="E41" s="27"/>
      <x:c r="F41" s="2"/>
    </x:row>
    <x:row r="42" ht="25" customHeight="1">
      <x:c r="A42" s="2"/>
      <x:c r="B42" s="27"/>
      <x:c r="C42" s="27"/>
      <x:c r="D42" s="27"/>
      <x:c r="E42" s="27"/>
      <x:c r="F42" s="2"/>
    </x:row>
    <x:row r="43" ht="25" customHeight="1">
      <x:c r="A43" s="2"/>
      <x:c r="B43" s="27"/>
      <x:c r="C43" s="27"/>
      <x:c r="D43" s="27"/>
      <x:c r="E43" s="27"/>
      <x:c r="F43" s="2"/>
    </x:row>
    <x:row r="44" ht="25" customHeight="1">
      <x:c r="A44" s="2"/>
      <x:c r="B44" s="27"/>
      <x:c r="C44" s="27"/>
      <x:c r="D44" s="27"/>
      <x:c r="E44" s="27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2"/>
      <x:c r="C46" s="2"/>
      <x:c r="D46" s="2"/>
      <x:c r="E46" s="2"/>
      <x:c r="F46" s="2"/>
    </x:row>
    <x:row r="47" ht="25" customHeight="1">
      <x:c r="A47" s="2"/>
      <x:c r="B47" s="2"/>
      <x:c r="C47" s="2"/>
      <x:c r="D47" s="2"/>
      <x:c r="E47" s="2"/>
      <x:c r="F47" s="2"/>
    </x:row>
    <x:row r="48" ht="25" customHeight="1">
      <x:c r="A48" s="2"/>
      <x:c r="B48" s="2"/>
      <x:c r="C48" s="2"/>
      <x:c r="D48" s="2"/>
      <x:c r="E48" s="2"/>
      <x:c r="F48" s="2"/>
    </x:row>
  </x:sheetData>
  <x:mergeCells>
    <x:mergeCell ref="B2:E2"/>
    <x:mergeCell ref="B3:E3"/>
    <x:mergeCell ref="B4:E4"/>
    <x:mergeCell ref="B5:E5"/>
    <x:mergeCell ref="B7:E7"/>
    <x:mergeCell ref="B18:E18"/>
    <x:mergeCell ref="B31:E31"/>
    <x:mergeCell ref="B32:E32"/>
    <x:mergeCell ref="B34:E34"/>
    <x:mergeCell ref="B35:E35"/>
    <x:mergeCell ref="B36:E36"/>
  </x:mergeCells>
  <x:dataValidations count="2">
    <x:dataValidation type="list" sqref="C9">
      <x:formula1>"On-site,Remote"</x:formula1>
    </x:dataValidation>
    <x:dataValidation type="list" sqref="C11">
      <x:formula1>"Zone,Distance"</x:formula1>
    </x:dataValidation>
  </x:dataValidations>
  <x:pageMargins left="0.7" right="0.7" top="0.75" bottom="0.75" header="0.3" footer="0.3"/>
</x:worksheet>
</file>